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utenti\sandrob\Statistica\statistica 2019\sesto in numeri 2018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5" i="1" l="1"/>
  <c r="K25" i="1"/>
  <c r="J25" i="1"/>
  <c r="L24" i="1" l="1"/>
  <c r="K24" i="1"/>
  <c r="J24" i="1"/>
  <c r="L23" i="1" l="1"/>
  <c r="K23" i="1"/>
  <c r="J23" i="1"/>
  <c r="J22" i="1" l="1"/>
  <c r="K22" i="1"/>
  <c r="L22" i="1"/>
  <c r="D13" i="1" l="1"/>
  <c r="K13" i="1"/>
  <c r="J13" i="1"/>
  <c r="L13" i="1"/>
  <c r="H13" i="1"/>
  <c r="K21" i="1" l="1"/>
  <c r="J21" i="1"/>
  <c r="H21" i="1"/>
  <c r="D21" i="1"/>
  <c r="L21" i="1" s="1"/>
  <c r="K19" i="1"/>
  <c r="J19" i="1"/>
  <c r="H19" i="1"/>
  <c r="D19" i="1"/>
  <c r="L19" i="1" s="1"/>
  <c r="K18" i="1"/>
  <c r="J18" i="1"/>
  <c r="H18" i="1"/>
  <c r="D18" i="1"/>
  <c r="L18" i="1" s="1"/>
  <c r="K17" i="1"/>
  <c r="J17" i="1"/>
  <c r="H17" i="1"/>
  <c r="D17" i="1"/>
  <c r="L17" i="1" s="1"/>
  <c r="L16" i="1"/>
  <c r="K16" i="1"/>
  <c r="J16" i="1"/>
  <c r="K15" i="1"/>
  <c r="J15" i="1"/>
  <c r="H15" i="1"/>
  <c r="D15" i="1"/>
  <c r="K14" i="1"/>
  <c r="J14" i="1"/>
  <c r="H14" i="1"/>
  <c r="D14" i="1"/>
  <c r="K12" i="1"/>
  <c r="J12" i="1"/>
  <c r="H12" i="1"/>
  <c r="D12" i="1"/>
  <c r="K11" i="1"/>
  <c r="J11" i="1"/>
  <c r="H11" i="1"/>
  <c r="D11" i="1"/>
  <c r="K10" i="1"/>
  <c r="J10" i="1"/>
  <c r="H10" i="1"/>
  <c r="D10" i="1"/>
  <c r="K9" i="1"/>
  <c r="J9" i="1"/>
  <c r="H9" i="1"/>
  <c r="D9" i="1"/>
  <c r="K8" i="1"/>
  <c r="J8" i="1"/>
  <c r="H8" i="1"/>
  <c r="D8" i="1"/>
  <c r="K7" i="1"/>
  <c r="J7" i="1"/>
  <c r="H7" i="1"/>
  <c r="D7" i="1"/>
  <c r="L6" i="1"/>
  <c r="K6" i="1"/>
  <c r="J6" i="1"/>
  <c r="L5" i="1"/>
  <c r="K5" i="1"/>
  <c r="J5" i="1"/>
  <c r="L4" i="1"/>
  <c r="K4" i="1"/>
  <c r="J4" i="1"/>
  <c r="L7" i="1" l="1"/>
  <c r="L8" i="1"/>
  <c r="L9" i="1"/>
  <c r="L10" i="1"/>
  <c r="L11" i="1"/>
  <c r="L12" i="1"/>
  <c r="L14" i="1"/>
  <c r="L15" i="1"/>
</calcChain>
</file>

<file path=xl/sharedStrings.xml><?xml version="1.0" encoding="utf-8"?>
<sst xmlns="http://schemas.openxmlformats.org/spreadsheetml/2006/main" count="14" uniqueCount="8">
  <si>
    <t>Anni</t>
  </si>
  <si>
    <t>Nati</t>
  </si>
  <si>
    <t>Morti</t>
  </si>
  <si>
    <t>Saldo naturale</t>
  </si>
  <si>
    <t>M</t>
  </si>
  <si>
    <t>F</t>
  </si>
  <si>
    <t>Totale</t>
  </si>
  <si>
    <t>tabella 4.2 - Movimento naturale della popolazione residente - per sesso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</si>
</sst>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8"/>
      <color indexed="8"/>
      <name val="Arial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3" fillId="0" borderId="0" xfId="0" applyFont="1"/>
    <xf numFmtId="0" fontId="4" fillId="0" borderId="0" xfId="1" applyFont="1" applyFill="1" applyBorder="1" applyAlignment="1">
      <alignment horizontal="center"/>
    </xf>
    <xf numFmtId="0" fontId="2" fillId="0" borderId="0" xfId="0" applyFont="1" applyFill="1" applyBorder="1"/>
    <xf numFmtId="0" fontId="4" fillId="0" borderId="0" xfId="1" applyFont="1" applyFill="1" applyBorder="1" applyAlignment="1">
      <alignment horizontal="right" wrapText="1"/>
    </xf>
    <xf numFmtId="0" fontId="5" fillId="0" borderId="0" xfId="0" applyFont="1"/>
    <xf numFmtId="0" fontId="2" fillId="2" borderId="3" xfId="0" applyFont="1" applyFill="1" applyBorder="1" applyAlignment="1"/>
    <xf numFmtId="0" fontId="2" fillId="2" borderId="3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0" fontId="2" fillId="3" borderId="2" xfId="0" applyFont="1" applyFill="1" applyBorder="1"/>
    <xf numFmtId="0" fontId="2" fillId="0" borderId="2" xfId="0" applyFont="1" applyBorder="1"/>
    <xf numFmtId="0" fontId="2" fillId="0" borderId="2" xfId="0" applyFont="1" applyFill="1" applyBorder="1"/>
    <xf numFmtId="0" fontId="4" fillId="0" borderId="2" xfId="1" applyFont="1" applyFill="1" applyBorder="1" applyAlignment="1">
      <alignment horizontal="right" wrapText="1"/>
    </xf>
    <xf numFmtId="0" fontId="4" fillId="3" borderId="2" xfId="1" applyFont="1" applyFill="1" applyBorder="1" applyAlignment="1">
      <alignment horizontal="right" wrapText="1"/>
    </xf>
    <xf numFmtId="0" fontId="2" fillId="0" borderId="2" xfId="0" applyFont="1" applyFill="1" applyBorder="1" applyAlignment="1">
      <alignment horizontal="right"/>
    </xf>
    <xf numFmtId="0" fontId="2" fillId="3" borderId="2" xfId="0" applyFont="1" applyFill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3" fillId="0" borderId="2" xfId="0" applyFont="1" applyBorder="1"/>
    <xf numFmtId="0" fontId="3" fillId="3" borderId="2" xfId="0" applyFont="1" applyFill="1" applyBorder="1"/>
    <xf numFmtId="3" fontId="3" fillId="3" borderId="2" xfId="0" applyNumberFormat="1" applyFont="1" applyFill="1" applyBorder="1"/>
    <xf numFmtId="0" fontId="2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/>
    </xf>
    <xf numFmtId="0" fontId="2" fillId="2" borderId="2" xfId="0" applyFont="1" applyFill="1" applyBorder="1" applyAlignment="1"/>
    <xf numFmtId="0" fontId="0" fillId="0" borderId="1" xfId="0" applyFont="1" applyBorder="1" applyAlignment="1">
      <alignment horizontal="center"/>
    </xf>
  </cellXfs>
  <cellStyles count="2">
    <cellStyle name="Normale" xfId="0" builtinId="0"/>
    <cellStyle name="Normale_4,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1"/>
  <sheetViews>
    <sheetView tabSelected="1" workbookViewId="0">
      <selection activeCell="I25" sqref="I25"/>
    </sheetView>
  </sheetViews>
  <sheetFormatPr defaultRowHeight="11.25" x14ac:dyDescent="0.2"/>
  <cols>
    <col min="1" max="4" width="9.140625" style="5"/>
    <col min="5" max="5" width="4.28515625" style="5" customWidth="1"/>
    <col min="6" max="8" width="9.140625" style="5"/>
    <col min="9" max="9" width="4.28515625" style="5" customWidth="1"/>
    <col min="10" max="16384" width="9.140625" style="5"/>
  </cols>
  <sheetData>
    <row r="1" spans="1:25" ht="15" customHeight="1" x14ac:dyDescent="0.25">
      <c r="A1" s="24" t="s">
        <v>7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</row>
    <row r="2" spans="1:25" s="1" customFormat="1" ht="15" customHeight="1" x14ac:dyDescent="0.2">
      <c r="A2" s="21" t="s">
        <v>0</v>
      </c>
      <c r="B2" s="22" t="s">
        <v>1</v>
      </c>
      <c r="C2" s="23"/>
      <c r="D2" s="23"/>
      <c r="E2" s="6"/>
      <c r="F2" s="22" t="s">
        <v>2</v>
      </c>
      <c r="G2" s="23"/>
      <c r="H2" s="23"/>
      <c r="I2" s="7"/>
      <c r="J2" s="22" t="s">
        <v>3</v>
      </c>
      <c r="K2" s="23"/>
      <c r="L2" s="23"/>
    </row>
    <row r="3" spans="1:25" s="1" customFormat="1" ht="15" customHeight="1" x14ac:dyDescent="0.2">
      <c r="A3" s="21"/>
      <c r="B3" s="8" t="s">
        <v>4</v>
      </c>
      <c r="C3" s="8" t="s">
        <v>5</v>
      </c>
      <c r="D3" s="8" t="s">
        <v>6</v>
      </c>
      <c r="E3" s="9"/>
      <c r="F3" s="8" t="s">
        <v>4</v>
      </c>
      <c r="G3" s="8" t="s">
        <v>5</v>
      </c>
      <c r="H3" s="8" t="s">
        <v>6</v>
      </c>
      <c r="I3" s="9"/>
      <c r="J3" s="8" t="s">
        <v>4</v>
      </c>
      <c r="K3" s="8" t="s">
        <v>5</v>
      </c>
      <c r="L3" s="8" t="s">
        <v>6</v>
      </c>
    </row>
    <row r="4" spans="1:25" s="1" customFormat="1" ht="15" customHeight="1" x14ac:dyDescent="0.2">
      <c r="A4" s="16">
        <v>1997</v>
      </c>
      <c r="B4" s="10">
        <v>187</v>
      </c>
      <c r="C4" s="10">
        <v>167</v>
      </c>
      <c r="D4" s="10">
        <v>354</v>
      </c>
      <c r="E4" s="10"/>
      <c r="F4" s="10">
        <v>250</v>
      </c>
      <c r="G4" s="10">
        <v>266</v>
      </c>
      <c r="H4" s="10">
        <v>516</v>
      </c>
      <c r="I4" s="10"/>
      <c r="J4" s="10">
        <f t="shared" ref="J4:L19" si="0">B4-F4</f>
        <v>-63</v>
      </c>
      <c r="K4" s="10">
        <f t="shared" si="0"/>
        <v>-99</v>
      </c>
      <c r="L4" s="10">
        <f t="shared" si="0"/>
        <v>-162</v>
      </c>
    </row>
    <row r="5" spans="1:25" s="1" customFormat="1" ht="15" customHeight="1" x14ac:dyDescent="0.2">
      <c r="A5" s="17">
        <v>1998</v>
      </c>
      <c r="B5" s="11">
        <v>188</v>
      </c>
      <c r="C5" s="11">
        <v>194</v>
      </c>
      <c r="D5" s="11">
        <v>382</v>
      </c>
      <c r="E5" s="11"/>
      <c r="F5" s="11">
        <v>233</v>
      </c>
      <c r="G5" s="11">
        <v>242</v>
      </c>
      <c r="H5" s="11">
        <v>475</v>
      </c>
      <c r="I5" s="11"/>
      <c r="J5" s="11">
        <f t="shared" si="0"/>
        <v>-45</v>
      </c>
      <c r="K5" s="11">
        <f t="shared" si="0"/>
        <v>-48</v>
      </c>
      <c r="L5" s="11">
        <f t="shared" si="0"/>
        <v>-93</v>
      </c>
      <c r="P5" s="2"/>
      <c r="Q5" s="2"/>
      <c r="R5" s="2"/>
      <c r="S5" s="2"/>
      <c r="T5" s="2"/>
      <c r="U5" s="2"/>
      <c r="V5" s="2"/>
      <c r="W5" s="2"/>
      <c r="X5" s="2"/>
      <c r="Y5" s="3"/>
    </row>
    <row r="6" spans="1:25" s="1" customFormat="1" ht="15" customHeight="1" x14ac:dyDescent="0.2">
      <c r="A6" s="16">
        <v>1999</v>
      </c>
      <c r="B6" s="10">
        <v>178</v>
      </c>
      <c r="C6" s="10">
        <v>168</v>
      </c>
      <c r="D6" s="10">
        <v>346</v>
      </c>
      <c r="E6" s="10"/>
      <c r="F6" s="10">
        <v>225</v>
      </c>
      <c r="G6" s="10">
        <v>259</v>
      </c>
      <c r="H6" s="10">
        <v>484</v>
      </c>
      <c r="I6" s="10"/>
      <c r="J6" s="10">
        <f t="shared" si="0"/>
        <v>-47</v>
      </c>
      <c r="K6" s="10">
        <f t="shared" si="0"/>
        <v>-91</v>
      </c>
      <c r="L6" s="10">
        <f t="shared" si="0"/>
        <v>-138</v>
      </c>
      <c r="P6" s="4"/>
      <c r="Q6" s="4"/>
      <c r="R6" s="4"/>
      <c r="S6" s="4"/>
      <c r="T6" s="4"/>
      <c r="U6" s="4"/>
      <c r="V6" s="4"/>
      <c r="W6" s="4"/>
      <c r="X6" s="4"/>
      <c r="Y6" s="3"/>
    </row>
    <row r="7" spans="1:25" s="1" customFormat="1" ht="15" customHeight="1" x14ac:dyDescent="0.2">
      <c r="A7" s="17">
        <v>2000</v>
      </c>
      <c r="B7" s="12">
        <v>200</v>
      </c>
      <c r="C7" s="12">
        <v>179</v>
      </c>
      <c r="D7" s="11">
        <f t="shared" ref="D7:D13" si="1">SUM(B7:C7)</f>
        <v>379</v>
      </c>
      <c r="E7" s="11"/>
      <c r="F7" s="12">
        <v>206</v>
      </c>
      <c r="G7" s="12">
        <v>240</v>
      </c>
      <c r="H7" s="11">
        <f t="shared" ref="H7:H13" si="2">SUM(F7:G7)</f>
        <v>446</v>
      </c>
      <c r="I7" s="11"/>
      <c r="J7" s="12">
        <f t="shared" si="0"/>
        <v>-6</v>
      </c>
      <c r="K7" s="12">
        <f t="shared" si="0"/>
        <v>-61</v>
      </c>
      <c r="L7" s="11">
        <f t="shared" si="0"/>
        <v>-67</v>
      </c>
    </row>
    <row r="8" spans="1:25" s="1" customFormat="1" ht="15" customHeight="1" x14ac:dyDescent="0.2">
      <c r="A8" s="16">
        <v>2001</v>
      </c>
      <c r="B8" s="10">
        <v>206</v>
      </c>
      <c r="C8" s="10">
        <v>193</v>
      </c>
      <c r="D8" s="10">
        <f t="shared" si="1"/>
        <v>399</v>
      </c>
      <c r="E8" s="10"/>
      <c r="F8" s="10">
        <v>236</v>
      </c>
      <c r="G8" s="10">
        <v>247</v>
      </c>
      <c r="H8" s="10">
        <f t="shared" si="2"/>
        <v>483</v>
      </c>
      <c r="I8" s="10"/>
      <c r="J8" s="10">
        <f t="shared" si="0"/>
        <v>-30</v>
      </c>
      <c r="K8" s="10">
        <f t="shared" si="0"/>
        <v>-54</v>
      </c>
      <c r="L8" s="10">
        <f t="shared" si="0"/>
        <v>-84</v>
      </c>
    </row>
    <row r="9" spans="1:25" s="1" customFormat="1" ht="15" customHeight="1" x14ac:dyDescent="0.2">
      <c r="A9" s="17">
        <v>2002</v>
      </c>
      <c r="B9" s="11">
        <v>200</v>
      </c>
      <c r="C9" s="11">
        <v>193</v>
      </c>
      <c r="D9" s="11">
        <f t="shared" si="1"/>
        <v>393</v>
      </c>
      <c r="E9" s="11"/>
      <c r="F9" s="11">
        <v>261</v>
      </c>
      <c r="G9" s="11">
        <v>273</v>
      </c>
      <c r="H9" s="11">
        <f t="shared" si="2"/>
        <v>534</v>
      </c>
      <c r="I9" s="11"/>
      <c r="J9" s="11">
        <f t="shared" si="0"/>
        <v>-61</v>
      </c>
      <c r="K9" s="11">
        <f t="shared" si="0"/>
        <v>-80</v>
      </c>
      <c r="L9" s="11">
        <f t="shared" si="0"/>
        <v>-141</v>
      </c>
    </row>
    <row r="10" spans="1:25" s="1" customFormat="1" ht="15" customHeight="1" x14ac:dyDescent="0.2">
      <c r="A10" s="16">
        <v>2003</v>
      </c>
      <c r="B10" s="10">
        <v>190</v>
      </c>
      <c r="C10" s="10">
        <v>179</v>
      </c>
      <c r="D10" s="10">
        <f t="shared" si="1"/>
        <v>369</v>
      </c>
      <c r="E10" s="10"/>
      <c r="F10" s="10">
        <v>265</v>
      </c>
      <c r="G10" s="10">
        <v>286</v>
      </c>
      <c r="H10" s="10">
        <f t="shared" si="2"/>
        <v>551</v>
      </c>
      <c r="I10" s="10"/>
      <c r="J10" s="10">
        <f t="shared" si="0"/>
        <v>-75</v>
      </c>
      <c r="K10" s="10">
        <f t="shared" si="0"/>
        <v>-107</v>
      </c>
      <c r="L10" s="10">
        <f t="shared" si="0"/>
        <v>-182</v>
      </c>
    </row>
    <row r="11" spans="1:25" s="1" customFormat="1" ht="15" customHeight="1" x14ac:dyDescent="0.2">
      <c r="A11" s="17">
        <v>2004</v>
      </c>
      <c r="B11" s="12">
        <v>243</v>
      </c>
      <c r="C11" s="12">
        <v>190</v>
      </c>
      <c r="D11" s="12">
        <f t="shared" si="1"/>
        <v>433</v>
      </c>
      <c r="E11" s="12"/>
      <c r="F11" s="12">
        <v>206</v>
      </c>
      <c r="G11" s="12">
        <v>237</v>
      </c>
      <c r="H11" s="12">
        <f t="shared" si="2"/>
        <v>443</v>
      </c>
      <c r="I11" s="12"/>
      <c r="J11" s="12">
        <f t="shared" si="0"/>
        <v>37</v>
      </c>
      <c r="K11" s="12">
        <f t="shared" si="0"/>
        <v>-47</v>
      </c>
      <c r="L11" s="12">
        <f t="shared" si="0"/>
        <v>-10</v>
      </c>
    </row>
    <row r="12" spans="1:25" s="1" customFormat="1" ht="15" customHeight="1" x14ac:dyDescent="0.2">
      <c r="A12" s="16">
        <v>2005</v>
      </c>
      <c r="B12" s="10">
        <v>231</v>
      </c>
      <c r="C12" s="10">
        <v>187</v>
      </c>
      <c r="D12" s="10">
        <f t="shared" si="1"/>
        <v>418</v>
      </c>
      <c r="E12" s="10"/>
      <c r="F12" s="10">
        <v>236</v>
      </c>
      <c r="G12" s="10">
        <v>234</v>
      </c>
      <c r="H12" s="10">
        <f t="shared" si="2"/>
        <v>470</v>
      </c>
      <c r="I12" s="10"/>
      <c r="J12" s="10">
        <f>B12-F12</f>
        <v>-5</v>
      </c>
      <c r="K12" s="10">
        <f t="shared" si="0"/>
        <v>-47</v>
      </c>
      <c r="L12" s="10">
        <f t="shared" si="0"/>
        <v>-52</v>
      </c>
    </row>
    <row r="13" spans="1:25" s="1" customFormat="1" ht="15" customHeight="1" x14ac:dyDescent="0.2">
      <c r="A13" s="15">
        <v>2006</v>
      </c>
      <c r="B13" s="13">
        <v>195</v>
      </c>
      <c r="C13" s="13">
        <v>195</v>
      </c>
      <c r="D13" s="12">
        <f t="shared" si="1"/>
        <v>390</v>
      </c>
      <c r="E13" s="12"/>
      <c r="F13" s="13">
        <v>238</v>
      </c>
      <c r="G13" s="13">
        <v>235</v>
      </c>
      <c r="H13" s="12">
        <f t="shared" si="2"/>
        <v>473</v>
      </c>
      <c r="I13" s="12"/>
      <c r="J13" s="12">
        <f>B13-F13</f>
        <v>-43</v>
      </c>
      <c r="K13" s="12">
        <f t="shared" si="0"/>
        <v>-40</v>
      </c>
      <c r="L13" s="12">
        <f t="shared" si="0"/>
        <v>-83</v>
      </c>
    </row>
    <row r="14" spans="1:25" s="1" customFormat="1" ht="15" customHeight="1" x14ac:dyDescent="0.2">
      <c r="A14" s="16">
        <v>2007</v>
      </c>
      <c r="B14" s="14">
        <v>192</v>
      </c>
      <c r="C14" s="14">
        <v>206</v>
      </c>
      <c r="D14" s="14">
        <f>SUM(B14,C14)</f>
        <v>398</v>
      </c>
      <c r="E14" s="10"/>
      <c r="F14" s="14">
        <v>231</v>
      </c>
      <c r="G14" s="14">
        <v>258</v>
      </c>
      <c r="H14" s="14">
        <f>SUM(F14,G14)</f>
        <v>489</v>
      </c>
      <c r="I14" s="10"/>
      <c r="J14" s="10">
        <f t="shared" ref="J14:J19" si="3">B14-F14</f>
        <v>-39</v>
      </c>
      <c r="K14" s="10">
        <f t="shared" si="0"/>
        <v>-52</v>
      </c>
      <c r="L14" s="10">
        <f t="shared" si="0"/>
        <v>-91</v>
      </c>
    </row>
    <row r="15" spans="1:25" s="1" customFormat="1" ht="15" customHeight="1" x14ac:dyDescent="0.2">
      <c r="A15" s="15">
        <v>2008</v>
      </c>
      <c r="B15" s="11">
        <v>229</v>
      </c>
      <c r="C15" s="11">
        <v>211</v>
      </c>
      <c r="D15" s="13">
        <f>SUM(B15,C15)</f>
        <v>440</v>
      </c>
      <c r="E15" s="11"/>
      <c r="F15" s="11">
        <v>233</v>
      </c>
      <c r="G15" s="11">
        <v>259</v>
      </c>
      <c r="H15" s="13">
        <f>SUM(F15,G15)</f>
        <v>492</v>
      </c>
      <c r="I15" s="11"/>
      <c r="J15" s="11">
        <f t="shared" si="3"/>
        <v>-4</v>
      </c>
      <c r="K15" s="11">
        <f t="shared" si="0"/>
        <v>-48</v>
      </c>
      <c r="L15" s="12">
        <f t="shared" si="0"/>
        <v>-52</v>
      </c>
    </row>
    <row r="16" spans="1:25" s="1" customFormat="1" ht="15" customHeight="1" x14ac:dyDescent="0.2">
      <c r="A16" s="16">
        <v>2009</v>
      </c>
      <c r="B16" s="10">
        <v>216</v>
      </c>
      <c r="C16" s="10">
        <v>208</v>
      </c>
      <c r="D16" s="10">
        <v>424</v>
      </c>
      <c r="E16" s="10"/>
      <c r="F16" s="10">
        <v>235</v>
      </c>
      <c r="G16" s="10">
        <v>263</v>
      </c>
      <c r="H16" s="10">
        <v>498</v>
      </c>
      <c r="I16" s="10"/>
      <c r="J16" s="10">
        <f t="shared" si="3"/>
        <v>-19</v>
      </c>
      <c r="K16" s="10">
        <f t="shared" si="0"/>
        <v>-55</v>
      </c>
      <c r="L16" s="10">
        <f t="shared" si="0"/>
        <v>-74</v>
      </c>
    </row>
    <row r="17" spans="1:12" s="1" customFormat="1" ht="15" customHeight="1" x14ac:dyDescent="0.2">
      <c r="A17" s="15">
        <v>2010</v>
      </c>
      <c r="B17" s="12">
        <v>205</v>
      </c>
      <c r="C17" s="12">
        <v>210</v>
      </c>
      <c r="D17" s="12">
        <f>B17+C17</f>
        <v>415</v>
      </c>
      <c r="E17" s="12"/>
      <c r="F17" s="12">
        <v>247</v>
      </c>
      <c r="G17" s="12">
        <v>272</v>
      </c>
      <c r="H17" s="12">
        <f>F17+G17</f>
        <v>519</v>
      </c>
      <c r="I17" s="12"/>
      <c r="J17" s="12">
        <f t="shared" si="3"/>
        <v>-42</v>
      </c>
      <c r="K17" s="12">
        <f t="shared" si="0"/>
        <v>-62</v>
      </c>
      <c r="L17" s="12">
        <f t="shared" si="0"/>
        <v>-104</v>
      </c>
    </row>
    <row r="18" spans="1:12" s="1" customFormat="1" ht="15" customHeight="1" x14ac:dyDescent="0.2">
      <c r="A18" s="16">
        <v>2011</v>
      </c>
      <c r="B18" s="10">
        <v>180</v>
      </c>
      <c r="C18" s="10">
        <v>166</v>
      </c>
      <c r="D18" s="10">
        <f>B18+C18</f>
        <v>346</v>
      </c>
      <c r="E18" s="10"/>
      <c r="F18" s="10">
        <v>240</v>
      </c>
      <c r="G18" s="10">
        <v>236</v>
      </c>
      <c r="H18" s="10">
        <f>F18+G18</f>
        <v>476</v>
      </c>
      <c r="I18" s="10"/>
      <c r="J18" s="10">
        <f t="shared" si="3"/>
        <v>-60</v>
      </c>
      <c r="K18" s="10">
        <f t="shared" si="0"/>
        <v>-70</v>
      </c>
      <c r="L18" s="10">
        <f t="shared" si="0"/>
        <v>-130</v>
      </c>
    </row>
    <row r="19" spans="1:12" s="1" customFormat="1" ht="15" customHeight="1" x14ac:dyDescent="0.2">
      <c r="A19" s="15">
        <v>2012</v>
      </c>
      <c r="B19" s="15">
        <v>229</v>
      </c>
      <c r="C19" s="15">
        <v>210</v>
      </c>
      <c r="D19" s="12">
        <f>B19+C19</f>
        <v>439</v>
      </c>
      <c r="E19" s="15"/>
      <c r="F19" s="15">
        <v>225</v>
      </c>
      <c r="G19" s="15">
        <v>240</v>
      </c>
      <c r="H19" s="12">
        <f>F19+G19</f>
        <v>465</v>
      </c>
      <c r="I19" s="15"/>
      <c r="J19" s="12">
        <f t="shared" si="3"/>
        <v>4</v>
      </c>
      <c r="K19" s="12">
        <f t="shared" si="0"/>
        <v>-30</v>
      </c>
      <c r="L19" s="12">
        <f t="shared" si="0"/>
        <v>-26</v>
      </c>
    </row>
    <row r="20" spans="1:12" s="1" customFormat="1" ht="15" customHeight="1" x14ac:dyDescent="0.2">
      <c r="A20" s="16">
        <v>2013</v>
      </c>
      <c r="B20" s="16">
        <v>204</v>
      </c>
      <c r="C20" s="16">
        <v>183</v>
      </c>
      <c r="D20" s="10">
        <v>387</v>
      </c>
      <c r="E20" s="16"/>
      <c r="F20" s="16">
        <v>224</v>
      </c>
      <c r="G20" s="16">
        <v>287</v>
      </c>
      <c r="H20" s="10">
        <v>511</v>
      </c>
      <c r="I20" s="16"/>
      <c r="J20" s="10">
        <v>-20</v>
      </c>
      <c r="K20" s="10">
        <v>-104</v>
      </c>
      <c r="L20" s="10">
        <v>-124</v>
      </c>
    </row>
    <row r="21" spans="1:12" s="1" customFormat="1" ht="15" customHeight="1" x14ac:dyDescent="0.2">
      <c r="A21" s="15">
        <v>2014</v>
      </c>
      <c r="B21" s="15">
        <v>195</v>
      </c>
      <c r="C21" s="15">
        <v>175</v>
      </c>
      <c r="D21" s="12">
        <f>B21+C21</f>
        <v>370</v>
      </c>
      <c r="E21" s="15"/>
      <c r="F21" s="15">
        <v>259</v>
      </c>
      <c r="G21" s="15">
        <v>281</v>
      </c>
      <c r="H21" s="12">
        <f>F21+G21</f>
        <v>540</v>
      </c>
      <c r="I21" s="15"/>
      <c r="J21" s="12">
        <f t="shared" ref="J21:L22" si="4">B21-F21</f>
        <v>-64</v>
      </c>
      <c r="K21" s="12">
        <f t="shared" si="4"/>
        <v>-106</v>
      </c>
      <c r="L21" s="12">
        <f t="shared" si="4"/>
        <v>-170</v>
      </c>
    </row>
    <row r="22" spans="1:12" ht="15" customHeight="1" x14ac:dyDescent="0.2">
      <c r="A22" s="16">
        <v>2015</v>
      </c>
      <c r="B22" s="16">
        <v>178</v>
      </c>
      <c r="C22" s="16">
        <v>191</v>
      </c>
      <c r="D22" s="10">
        <v>369</v>
      </c>
      <c r="E22" s="16"/>
      <c r="F22" s="16">
        <v>256</v>
      </c>
      <c r="G22" s="16">
        <v>276</v>
      </c>
      <c r="H22" s="10">
        <v>532</v>
      </c>
      <c r="I22" s="16"/>
      <c r="J22" s="10">
        <f t="shared" si="4"/>
        <v>-78</v>
      </c>
      <c r="K22" s="10">
        <f t="shared" si="4"/>
        <v>-85</v>
      </c>
      <c r="L22" s="10">
        <f t="shared" si="4"/>
        <v>-163</v>
      </c>
    </row>
    <row r="23" spans="1:12" ht="15" customHeight="1" x14ac:dyDescent="0.2">
      <c r="A23" s="18">
        <v>2016</v>
      </c>
      <c r="B23" s="18">
        <v>169</v>
      </c>
      <c r="C23" s="18">
        <v>181</v>
      </c>
      <c r="D23" s="18">
        <v>350</v>
      </c>
      <c r="E23" s="18"/>
      <c r="F23" s="18">
        <v>226</v>
      </c>
      <c r="G23" s="18">
        <v>238</v>
      </c>
      <c r="H23" s="18">
        <v>464</v>
      </c>
      <c r="I23" s="18"/>
      <c r="J23" s="18">
        <f t="shared" ref="J23" si="5">B23-F23</f>
        <v>-57</v>
      </c>
      <c r="K23" s="18">
        <f t="shared" ref="K23" si="6">C23-G23</f>
        <v>-57</v>
      </c>
      <c r="L23" s="18">
        <f t="shared" ref="L23" si="7">D23-H23</f>
        <v>-114</v>
      </c>
    </row>
    <row r="24" spans="1:12" ht="15" customHeight="1" x14ac:dyDescent="0.2">
      <c r="A24" s="19">
        <v>2017</v>
      </c>
      <c r="B24" s="20">
        <v>175</v>
      </c>
      <c r="C24" s="20">
        <v>177</v>
      </c>
      <c r="D24" s="20">
        <v>352</v>
      </c>
      <c r="E24" s="20"/>
      <c r="F24" s="20">
        <v>273</v>
      </c>
      <c r="G24" s="20">
        <v>320</v>
      </c>
      <c r="H24" s="20">
        <v>593</v>
      </c>
      <c r="I24" s="20"/>
      <c r="J24" s="20">
        <f t="shared" ref="J24" si="8">B24-F24</f>
        <v>-98</v>
      </c>
      <c r="K24" s="20">
        <f t="shared" ref="K24" si="9">C24-G24</f>
        <v>-143</v>
      </c>
      <c r="L24" s="20">
        <f t="shared" ref="L24" si="10">D24-H24</f>
        <v>-241</v>
      </c>
    </row>
    <row r="25" spans="1:12" ht="15" customHeight="1" x14ac:dyDescent="0.2">
      <c r="A25" s="18">
        <v>2018</v>
      </c>
      <c r="B25" s="18">
        <v>176</v>
      </c>
      <c r="C25" s="18">
        <v>167</v>
      </c>
      <c r="D25" s="18">
        <v>343</v>
      </c>
      <c r="E25" s="18"/>
      <c r="F25" s="18">
        <v>240</v>
      </c>
      <c r="G25" s="18">
        <v>306</v>
      </c>
      <c r="H25" s="18">
        <v>546</v>
      </c>
      <c r="I25" s="18"/>
      <c r="J25" s="18">
        <f t="shared" ref="J25" si="11">B25-F25</f>
        <v>-64</v>
      </c>
      <c r="K25" s="18">
        <f t="shared" ref="K25" si="12">C25-G25</f>
        <v>-139</v>
      </c>
      <c r="L25" s="18">
        <f t="shared" ref="L25" si="13">D25-H25</f>
        <v>-203</v>
      </c>
    </row>
    <row r="26" spans="1:12" ht="15" customHeight="1" x14ac:dyDescent="0.2"/>
    <row r="27" spans="1:12" ht="15" customHeight="1" x14ac:dyDescent="0.2"/>
    <row r="28" spans="1:12" ht="15" customHeight="1" x14ac:dyDescent="0.2"/>
    <row r="29" spans="1:12" ht="15" customHeight="1" x14ac:dyDescent="0.2"/>
    <row r="30" spans="1:12" ht="15" customHeight="1" x14ac:dyDescent="0.2"/>
    <row r="31" spans="1:12" ht="15" customHeight="1" x14ac:dyDescent="0.2"/>
  </sheetData>
  <mergeCells count="5">
    <mergeCell ref="A2:A3"/>
    <mergeCell ref="B2:D2"/>
    <mergeCell ref="F2:H2"/>
    <mergeCell ref="J2:L2"/>
    <mergeCell ref="A1:L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Sandro Biagiotti</cp:lastModifiedBy>
  <cp:lastPrinted>2015-06-15T08:39:32Z</cp:lastPrinted>
  <dcterms:created xsi:type="dcterms:W3CDTF">2015-06-11T15:36:36Z</dcterms:created>
  <dcterms:modified xsi:type="dcterms:W3CDTF">2019-02-20T11:55:43Z</dcterms:modified>
</cp:coreProperties>
</file>